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6\"/>
    </mc:Choice>
  </mc:AlternateContent>
  <bookViews>
    <workbookView xWindow="0" yWindow="0" windowWidth="24000" windowHeight="9735"/>
  </bookViews>
  <sheets>
    <sheet name="TOC" sheetId="7" r:id="rId1"/>
    <sheet name="W-06-xs" sheetId="2" r:id="rId2"/>
    <sheet name="W-06-Ben" sheetId="3" r:id="rId3"/>
    <sheet name="W-06-Trd1" sheetId="4" r:id="rId4"/>
    <sheet name="W-06-Trd2" sheetId="5" r:id="rId5"/>
    <sheet name="W-06-Levg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" l="1"/>
  <c r="G12" i="4"/>
  <c r="I14" i="4" l="1"/>
  <c r="K12" i="4"/>
  <c r="I13" i="4"/>
  <c r="K14" i="4" l="1"/>
  <c r="K13" i="4"/>
  <c r="G15" i="4"/>
  <c r="I15" i="4"/>
  <c r="K15" i="4"/>
  <c r="G13" i="4"/>
  <c r="G14" i="4"/>
  <c r="G16" i="4" l="1"/>
  <c r="H16" i="4" s="1"/>
  <c r="I16" i="4"/>
  <c r="J16" i="4" s="1"/>
  <c r="K16" i="4"/>
  <c r="L16" i="4" s="1"/>
  <c r="G17" i="4" l="1"/>
  <c r="H17" i="4" s="1"/>
  <c r="K17" i="4"/>
  <c r="L17" i="4" s="1"/>
  <c r="I17" i="4"/>
  <c r="J17" i="4" s="1"/>
  <c r="G18" i="4" l="1"/>
  <c r="H18" i="4" s="1"/>
  <c r="I18" i="4"/>
  <c r="J18" i="4" s="1"/>
  <c r="K18" i="4"/>
  <c r="L18" i="4" s="1"/>
  <c r="G19" i="4" l="1"/>
  <c r="H19" i="4" s="1"/>
  <c r="K19" i="4"/>
  <c r="L19" i="4" s="1"/>
  <c r="I19" i="4"/>
  <c r="J19" i="4" s="1"/>
  <c r="G20" i="4" l="1"/>
  <c r="H20" i="4" s="1"/>
  <c r="I20" i="4"/>
  <c r="J20" i="4" s="1"/>
  <c r="K20" i="4"/>
  <c r="L20" i="4" s="1"/>
  <c r="G21" i="4" l="1"/>
  <c r="H21" i="4" s="1"/>
  <c r="K21" i="4"/>
  <c r="L21" i="4" s="1"/>
  <c r="I21" i="4"/>
  <c r="J21" i="4" s="1"/>
  <c r="G22" i="4" l="1"/>
  <c r="H22" i="4" s="1"/>
  <c r="I22" i="4"/>
  <c r="J22" i="4" s="1"/>
  <c r="K22" i="4"/>
  <c r="L22" i="4" s="1"/>
  <c r="G23" i="4" l="1"/>
  <c r="H23" i="4" s="1"/>
  <c r="K23" i="4"/>
  <c r="L23" i="4" s="1"/>
  <c r="I23" i="4"/>
  <c r="J23" i="4" s="1"/>
  <c r="G24" i="4" l="1"/>
  <c r="H24" i="4" s="1"/>
  <c r="K24" i="4"/>
  <c r="L24" i="4" s="1"/>
  <c r="K25" i="4" l="1"/>
  <c r="L25" i="4" s="1"/>
  <c r="G25" i="4"/>
  <c r="H25" i="4" s="1"/>
  <c r="G26" i="4" l="1"/>
  <c r="H26" i="4" s="1"/>
  <c r="G27" i="4"/>
  <c r="H27" i="4" s="1"/>
  <c r="K26" i="4"/>
  <c r="L26" i="4" s="1"/>
  <c r="K27" i="4"/>
  <c r="L27" i="4" s="1"/>
</calcChain>
</file>

<file path=xl/sharedStrings.xml><?xml version="1.0" encoding="utf-8"?>
<sst xmlns="http://schemas.openxmlformats.org/spreadsheetml/2006/main" count="190" uniqueCount="120">
  <si>
    <t>Reading:</t>
  </si>
  <si>
    <t>Model:</t>
  </si>
  <si>
    <t>Pricing Components</t>
  </si>
  <si>
    <t>Problem Type:</t>
  </si>
  <si>
    <t>Excess Loss Factor</t>
  </si>
  <si>
    <t>Find</t>
  </si>
  <si>
    <t>(a)</t>
  </si>
  <si>
    <t>Calculate the excess loss factor given a large loss threshold of</t>
  </si>
  <si>
    <t>(b)</t>
  </si>
  <si>
    <t>Restate the AY 2025 reported losses using the excess loss factor.</t>
  </si>
  <si>
    <t>(All loss dollars in 000s)</t>
  </si>
  <si>
    <t>Given</t>
  </si>
  <si>
    <t># of</t>
  </si>
  <si>
    <t>ground-up</t>
  </si>
  <si>
    <t>losses</t>
  </si>
  <si>
    <t>reported</t>
  </si>
  <si>
    <t>excess</t>
  </si>
  <si>
    <t>AY</t>
  </si>
  <si>
    <t>claims</t>
  </si>
  <si>
    <t>total</t>
  </si>
  <si>
    <t>Werner 06: Premium</t>
  </si>
  <si>
    <t>2017.Fall #6</t>
  </si>
  <si>
    <t>Direct Impact of Benefit Change</t>
  </si>
  <si>
    <t>Calculate the direct effect of the state's proposed worker's compensation indemnity benefit change.</t>
  </si>
  <si>
    <t>SAWW</t>
  </si>
  <si>
    <t>State Avg Weekly Wage</t>
  </si>
  <si>
    <t xml:space="preserve"> &lt;====</t>
  </si>
  <si>
    <t>current</t>
  </si>
  <si>
    <t>proposed</t>
  </si>
  <si>
    <t>Ratio to SAWW</t>
  </si>
  <si>
    <t>weekly</t>
  </si>
  <si>
    <t>% of wages compensation rate</t>
  </si>
  <si>
    <t>min</t>
  </si>
  <si>
    <t>max</t>
  </si>
  <si>
    <t>workers</t>
  </si>
  <si>
    <t>wages</t>
  </si>
  <si>
    <t>min benefit  as % of SAWW</t>
  </si>
  <si>
    <t>MAX benefit  as % of SAWW</t>
  </si>
  <si>
    <t>n/a</t>
  </si>
  <si>
    <t>TOTAL</t>
  </si>
  <si>
    <t>Trend Selection</t>
  </si>
  <si>
    <t>Fill in the missing values and select a frequency, severity, and pure premium trend.</t>
  </si>
  <si>
    <t>exposure</t>
  </si>
  <si>
    <t>The data is based on a simulation with a small degree of random variation.</t>
  </si>
  <si>
    <t>count</t>
  </si>
  <si>
    <t>loss</t>
  </si>
  <si>
    <t>year</t>
  </si>
  <si>
    <t>closed</t>
  </si>
  <si>
    <t>annual</t>
  </si>
  <si>
    <t>ending</t>
  </si>
  <si>
    <t>earned</t>
  </si>
  <si>
    <t>claim</t>
  </si>
  <si>
    <t>paid</t>
  </si>
  <si>
    <t>%</t>
  </si>
  <si>
    <t>pure</t>
  </si>
  <si>
    <t>quarter</t>
  </si>
  <si>
    <t>freq</t>
  </si>
  <si>
    <t>change</t>
  </si>
  <si>
    <t>severity</t>
  </si>
  <si>
    <t>premium</t>
  </si>
  <si>
    <t>Mar 2020</t>
  </si>
  <si>
    <t>--</t>
  </si>
  <si>
    <t>Jun 2020</t>
  </si>
  <si>
    <t>Sep 2020</t>
  </si>
  <si>
    <t>Dec 2020</t>
  </si>
  <si>
    <t>Mar 2021</t>
  </si>
  <si>
    <t>Jun 2021</t>
  </si>
  <si>
    <t>Sep 2021</t>
  </si>
  <si>
    <t>Dec 2021</t>
  </si>
  <si>
    <t>Mar 2022</t>
  </si>
  <si>
    <t>Jun 2022</t>
  </si>
  <si>
    <t>Sep 2022</t>
  </si>
  <si>
    <t>Dec 2022</t>
  </si>
  <si>
    <t>Mar 2023</t>
  </si>
  <si>
    <t>?</t>
  </si>
  <si>
    <t>Jun 2023</t>
  </si>
  <si>
    <t>Sep 2023</t>
  </si>
  <si>
    <t>Dec 2023</t>
  </si>
  <si>
    <t>Werner 06: Loss &amp; LAE</t>
  </si>
  <si>
    <t>Trend Period for Losses</t>
  </si>
  <si>
    <t>Calculate the following quantities:</t>
  </si>
  <si>
    <t>trend selection</t>
  </si>
  <si>
    <r>
      <t xml:space="preserve">trend period for 1-step loss trending </t>
    </r>
    <r>
      <rPr>
        <u/>
        <sz val="11"/>
        <color theme="1"/>
        <rFont val="Calibri"/>
        <family val="2"/>
        <scheme val="minor"/>
      </rPr>
      <t>assuming</t>
    </r>
    <r>
      <rPr>
        <sz val="11"/>
        <color theme="1"/>
        <rFont val="Calibri"/>
        <family val="2"/>
        <scheme val="minor"/>
      </rPr>
      <t xml:space="preserve"> historical period data is on an </t>
    </r>
    <r>
      <rPr>
        <u/>
        <sz val="11"/>
        <color theme="1"/>
        <rFont val="Calibri"/>
        <family val="2"/>
        <scheme val="minor"/>
      </rPr>
      <t>AY</t>
    </r>
    <r>
      <rPr>
        <sz val="11"/>
        <color theme="1"/>
        <rFont val="Calibri"/>
        <family val="2"/>
        <scheme val="minor"/>
      </rPr>
      <t xml:space="preserve"> basis</t>
    </r>
  </si>
  <si>
    <t>(c)</t>
  </si>
  <si>
    <r>
      <t xml:space="preserve">trended </t>
    </r>
    <r>
      <rPr>
        <u/>
        <sz val="11"/>
        <color theme="1"/>
        <rFont val="Calibri"/>
        <family val="2"/>
        <scheme val="minor"/>
      </rPr>
      <t>AY</t>
    </r>
    <r>
      <rPr>
        <sz val="11"/>
        <color theme="1"/>
        <rFont val="Calibri"/>
        <family val="2"/>
        <scheme val="minor"/>
      </rPr>
      <t xml:space="preserve"> 2020 losses</t>
    </r>
  </si>
  <si>
    <t>(d)</t>
  </si>
  <si>
    <r>
      <t xml:space="preserve">trend period for 1-step loss trending </t>
    </r>
    <r>
      <rPr>
        <u/>
        <sz val="11"/>
        <color theme="1"/>
        <rFont val="Calibri"/>
        <family val="2"/>
        <scheme val="minor"/>
      </rPr>
      <t>assuming</t>
    </r>
    <r>
      <rPr>
        <sz val="11"/>
        <color theme="1"/>
        <rFont val="Calibri"/>
        <family val="2"/>
        <scheme val="minor"/>
      </rPr>
      <t xml:space="preserve"> historical period data is on an </t>
    </r>
    <r>
      <rPr>
        <u/>
        <sz val="11"/>
        <color theme="1"/>
        <rFont val="Calibri"/>
        <family val="2"/>
        <scheme val="minor"/>
      </rPr>
      <t>PY</t>
    </r>
    <r>
      <rPr>
        <sz val="11"/>
        <color theme="1"/>
        <rFont val="Calibri"/>
        <family val="2"/>
        <scheme val="minor"/>
      </rPr>
      <t xml:space="preserve"> basis</t>
    </r>
  </si>
  <si>
    <t>(e)</t>
  </si>
  <si>
    <r>
      <t xml:space="preserve">trended </t>
    </r>
    <r>
      <rPr>
        <u/>
        <sz val="11"/>
        <color theme="1"/>
        <rFont val="Calibri"/>
        <family val="2"/>
        <scheme val="minor"/>
      </rPr>
      <t>PY</t>
    </r>
    <r>
      <rPr>
        <sz val="11"/>
        <color theme="1"/>
        <rFont val="Calibri"/>
        <family val="2"/>
        <scheme val="minor"/>
      </rPr>
      <t xml:space="preserve"> 2020 losses</t>
    </r>
  </si>
  <si>
    <t>historical period:</t>
  </si>
  <si>
    <t>01</t>
  </si>
  <si>
    <t>effective date:</t>
  </si>
  <si>
    <t xml:space="preserve"> (year, month, day)</t>
  </si>
  <si>
    <t>rates in effect for</t>
  </si>
  <si>
    <t>months</t>
  </si>
  <si>
    <t>policy term:</t>
  </si>
  <si>
    <t>historical period</t>
  </si>
  <si>
    <t>paid loss:</t>
  </si>
  <si>
    <t xml:space="preserve">* </t>
  </si>
  <si>
    <t>Selecting loss trends based on annual data may</t>
  </si>
  <si>
    <t>mask seasonality. It's generally better to use</t>
  </si>
  <si>
    <t>quarterly data for trend selections.</t>
  </si>
  <si>
    <t>2019.Spring #4</t>
  </si>
  <si>
    <t>Leveraged Effect of Limits of Severity Trend</t>
  </si>
  <si>
    <t>calculate the basic limits loss trend over a 1-year time frame</t>
  </si>
  <si>
    <t>claim #</t>
  </si>
  <si>
    <t>calculate the excess limits loss trend over a 1-year time frame</t>
  </si>
  <si>
    <t>total limits loss</t>
  </si>
  <si>
    <t>total limits severity trend</t>
  </si>
  <si>
    <t>basic limit</t>
  </si>
  <si>
    <t>Question</t>
  </si>
  <si>
    <t>Exam 5: Pricing - Chapter 6</t>
  </si>
  <si>
    <t>Type</t>
  </si>
  <si>
    <t>W-06-xs</t>
  </si>
  <si>
    <t>W-06-Ben</t>
  </si>
  <si>
    <t>W-06-Trd1</t>
  </si>
  <si>
    <t>W-06-Trd2</t>
  </si>
  <si>
    <t>W-06-Levg</t>
  </si>
  <si>
    <t>Sheet</t>
  </si>
  <si>
    <t>Return to 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</si>
</sst>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yyyy/mm/dd;@"/>
    <numFmt numFmtId="166" formatCode="#,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23">
    <xf numFmtId="0" fontId="0" fillId="0" borderId="0" xfId="0"/>
    <xf numFmtId="0" fontId="5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3" fontId="0" fillId="5" borderId="0" xfId="0" applyNumberFormat="1" applyFont="1" applyFill="1" applyAlignment="1">
      <alignment horizontal="center"/>
    </xf>
    <xf numFmtId="3" fontId="0" fillId="0" borderId="0" xfId="0" quotePrefix="1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8" xfId="0" quotePrefix="1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3" fontId="0" fillId="5" borderId="0" xfId="0" applyNumberFormat="1" applyFont="1" applyFill="1" applyBorder="1" applyAlignment="1">
      <alignment horizontal="center"/>
    </xf>
    <xf numFmtId="3" fontId="0" fillId="5" borderId="8" xfId="0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11" xfId="0" applyNumberFormat="1" applyFont="1" applyBorder="1" applyAlignment="1">
      <alignment horizontal="center"/>
    </xf>
    <xf numFmtId="3" fontId="0" fillId="5" borderId="12" xfId="0" applyNumberFormat="1" applyFont="1" applyFill="1" applyBorder="1" applyAlignment="1">
      <alignment horizontal="center"/>
    </xf>
    <xf numFmtId="3" fontId="0" fillId="5" borderId="13" xfId="0" applyNumberFormat="1" applyFont="1" applyFill="1" applyBorder="1" applyAlignment="1">
      <alignment horizontal="center"/>
    </xf>
    <xf numFmtId="3" fontId="7" fillId="0" borderId="0" xfId="0" applyNumberFormat="1" applyFont="1"/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5" borderId="4" xfId="0" applyNumberFormat="1" applyFont="1" applyFill="1" applyBorder="1"/>
    <xf numFmtId="0" fontId="8" fillId="0" borderId="0" xfId="0" applyFont="1" applyAlignment="1">
      <alignment horizontal="center"/>
    </xf>
    <xf numFmtId="3" fontId="4" fillId="0" borderId="0" xfId="0" applyNumberFormat="1" applyFont="1"/>
    <xf numFmtId="3" fontId="0" fillId="5" borderId="0" xfId="0" applyNumberFormat="1" applyFont="1" applyFill="1"/>
    <xf numFmtId="0" fontId="0" fillId="0" borderId="6" xfId="0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Continuous"/>
    </xf>
    <xf numFmtId="0" fontId="0" fillId="0" borderId="8" xfId="0" applyFont="1" applyBorder="1" applyAlignment="1">
      <alignment horizontal="centerContinuous"/>
    </xf>
    <xf numFmtId="3" fontId="0" fillId="0" borderId="10" xfId="0" applyNumberFormat="1" applyFont="1" applyBorder="1"/>
    <xf numFmtId="3" fontId="0" fillId="0" borderId="0" xfId="0" applyNumberFormat="1" applyFont="1" applyBorder="1"/>
    <xf numFmtId="3" fontId="0" fillId="0" borderId="8" xfId="0" applyNumberFormat="1" applyFont="1" applyBorder="1"/>
    <xf numFmtId="9" fontId="0" fillId="5" borderId="0" xfId="1" applyFont="1" applyFill="1" applyBorder="1" applyAlignment="1">
      <alignment horizontal="center"/>
    </xf>
    <xf numFmtId="9" fontId="0" fillId="5" borderId="8" xfId="1" applyFont="1" applyFill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3" fontId="0" fillId="0" borderId="14" xfId="0" applyNumberFormat="1" applyFont="1" applyBorder="1"/>
    <xf numFmtId="3" fontId="0" fillId="0" borderId="12" xfId="0" applyNumberFormat="1" applyFont="1" applyBorder="1"/>
    <xf numFmtId="3" fontId="0" fillId="0" borderId="13" xfId="0" applyNumberFormat="1" applyFont="1" applyBorder="1"/>
    <xf numFmtId="9" fontId="0" fillId="5" borderId="12" xfId="1" applyFont="1" applyFill="1" applyBorder="1" applyAlignment="1">
      <alignment horizontal="center"/>
    </xf>
    <xf numFmtId="9" fontId="0" fillId="5" borderId="13" xfId="1" applyFont="1" applyFill="1" applyBorder="1" applyAlignment="1">
      <alignment horizontal="center"/>
    </xf>
    <xf numFmtId="10" fontId="0" fillId="0" borderId="0" xfId="1" applyNumberFormat="1" applyFont="1"/>
    <xf numFmtId="3" fontId="5" fillId="0" borderId="14" xfId="0" applyNumberFormat="1" applyFont="1" applyBorder="1" applyAlignment="1">
      <alignment horizontal="centerContinuous"/>
    </xf>
    <xf numFmtId="3" fontId="5" fillId="0" borderId="13" xfId="0" applyNumberFormat="1" applyFont="1" applyBorder="1" applyAlignment="1">
      <alignment horizontal="centerContinuous"/>
    </xf>
    <xf numFmtId="9" fontId="0" fillId="0" borderId="10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3" fontId="0" fillId="5" borderId="0" xfId="0" applyNumberFormat="1" applyFont="1" applyFill="1" applyBorder="1" applyAlignment="1">
      <alignment horizontal="right"/>
    </xf>
    <xf numFmtId="3" fontId="0" fillId="5" borderId="8" xfId="0" applyNumberFormat="1" applyFont="1" applyFill="1" applyBorder="1" applyAlignment="1">
      <alignment horizontal="right"/>
    </xf>
    <xf numFmtId="4" fontId="0" fillId="0" borderId="0" xfId="0" applyNumberFormat="1" applyFont="1"/>
    <xf numFmtId="9" fontId="0" fillId="0" borderId="14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3" fontId="0" fillId="5" borderId="12" xfId="0" applyNumberFormat="1" applyFont="1" applyFill="1" applyBorder="1" applyAlignment="1">
      <alignment horizontal="right"/>
    </xf>
    <xf numFmtId="3" fontId="0" fillId="5" borderId="13" xfId="0" applyNumberFormat="1" applyFont="1" applyFill="1" applyBorder="1" applyAlignment="1">
      <alignment horizontal="right"/>
    </xf>
    <xf numFmtId="0" fontId="13" fillId="0" borderId="0" xfId="0" applyFont="1"/>
    <xf numFmtId="3" fontId="0" fillId="0" borderId="5" xfId="0" applyNumberForma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165" fontId="0" fillId="0" borderId="7" xfId="0" quotePrefix="1" applyNumberFormat="1" applyFont="1" applyBorder="1" applyAlignment="1">
      <alignment horizontal="center"/>
    </xf>
    <xf numFmtId="166" fontId="3" fillId="3" borderId="10" xfId="3" applyNumberFormat="1" applyBorder="1"/>
    <xf numFmtId="4" fontId="0" fillId="0" borderId="0" xfId="0" applyNumberFormat="1" applyBorder="1"/>
    <xf numFmtId="166" fontId="0" fillId="0" borderId="10" xfId="0" applyNumberFormat="1" applyFont="1" applyBorder="1"/>
    <xf numFmtId="165" fontId="0" fillId="0" borderId="11" xfId="0" quotePrefix="1" applyNumberFormat="1" applyFont="1" applyBorder="1" applyAlignment="1">
      <alignment horizontal="center"/>
    </xf>
    <xf numFmtId="166" fontId="0" fillId="0" borderId="14" xfId="0" applyNumberFormat="1" applyFont="1" applyBorder="1"/>
    <xf numFmtId="3" fontId="0" fillId="0" borderId="13" xfId="0" quotePrefix="1" applyNumberFormat="1" applyFont="1" applyBorder="1" applyAlignment="1">
      <alignment horizontal="center"/>
    </xf>
    <xf numFmtId="4" fontId="0" fillId="0" borderId="12" xfId="0" applyNumberFormat="1" applyBorder="1"/>
    <xf numFmtId="10" fontId="3" fillId="3" borderId="8" xfId="3" applyNumberFormat="1" applyBorder="1"/>
    <xf numFmtId="10" fontId="0" fillId="5" borderId="8" xfId="1" applyNumberFormat="1" applyFont="1" applyFill="1" applyBorder="1"/>
    <xf numFmtId="10" fontId="0" fillId="5" borderId="13" xfId="1" applyNumberFormat="1" applyFont="1" applyFill="1" applyBorder="1"/>
    <xf numFmtId="4" fontId="6" fillId="4" borderId="0" xfId="4" applyNumberFormat="1" applyBorder="1"/>
    <xf numFmtId="3" fontId="2" fillId="2" borderId="10" xfId="2" applyNumberFormat="1" applyBorder="1" applyAlignment="1">
      <alignment horizontal="center"/>
    </xf>
    <xf numFmtId="10" fontId="2" fillId="2" borderId="8" xfId="2" applyNumberFormat="1" applyBorder="1" applyAlignment="1">
      <alignment horizontal="center"/>
    </xf>
    <xf numFmtId="10" fontId="6" fillId="4" borderId="8" xfId="4" applyNumberFormat="1" applyBorder="1"/>
    <xf numFmtId="3" fontId="2" fillId="2" borderId="14" xfId="2" applyNumberFormat="1" applyBorder="1" applyAlignment="1">
      <alignment horizontal="center"/>
    </xf>
    <xf numFmtId="10" fontId="2" fillId="2" borderId="13" xfId="2" applyNumberForma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5" borderId="0" xfId="0" applyNumberFormat="1" applyFont="1" applyFill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5" borderId="0" xfId="0" quotePrefix="1" applyNumberFormat="1" applyFont="1" applyFill="1" applyAlignment="1">
      <alignment horizontal="center"/>
    </xf>
    <xf numFmtId="3" fontId="11" fillId="0" borderId="0" xfId="0" applyNumberFormat="1" applyFont="1" applyAlignment="1">
      <alignment horizontal="left"/>
    </xf>
    <xf numFmtId="3" fontId="5" fillId="5" borderId="0" xfId="0" applyNumberFormat="1" applyFont="1" applyFill="1" applyAlignment="1">
      <alignment horizontal="center"/>
    </xf>
    <xf numFmtId="0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5" borderId="8" xfId="0" applyNumberFormat="1" applyFont="1" applyFill="1" applyBorder="1"/>
    <xf numFmtId="3" fontId="8" fillId="0" borderId="0" xfId="0" applyNumberFormat="1" applyFont="1" applyAlignment="1">
      <alignment horizontal="right"/>
    </xf>
    <xf numFmtId="3" fontId="0" fillId="5" borderId="13" xfId="0" applyNumberFormat="1" applyFont="1" applyFill="1" applyBorder="1"/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3" fontId="0" fillId="0" borderId="9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164" fontId="0" fillId="5" borderId="6" xfId="1" applyNumberFormat="1" applyFont="1" applyFill="1" applyBorder="1"/>
    <xf numFmtId="3" fontId="0" fillId="5" borderId="0" xfId="0" applyNumberFormat="1" applyFont="1" applyFill="1" applyBorder="1" applyAlignment="1">
      <alignment horizontal="centerContinuous"/>
    </xf>
    <xf numFmtId="3" fontId="0" fillId="5" borderId="8" xfId="0" applyNumberFormat="1" applyFont="1" applyFill="1" applyBorder="1" applyAlignment="1">
      <alignment horizontal="centerContinuous"/>
    </xf>
    <xf numFmtId="3" fontId="0" fillId="5" borderId="12" xfId="0" applyNumberFormat="1" applyFont="1" applyFill="1" applyBorder="1" applyAlignment="1">
      <alignment horizontal="centerContinuous"/>
    </xf>
    <xf numFmtId="3" fontId="0" fillId="5" borderId="13" xfId="0" applyNumberFormat="1" applyFont="1" applyFill="1" applyBorder="1" applyAlignment="1">
      <alignment horizontal="centerContinuous"/>
    </xf>
    <xf numFmtId="0" fontId="0" fillId="6" borderId="0" xfId="0" applyFont="1" applyFill="1"/>
    <xf numFmtId="0" fontId="0" fillId="6" borderId="0" xfId="0" applyFont="1" applyFill="1" applyBorder="1"/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left"/>
    </xf>
    <xf numFmtId="0" fontId="15" fillId="6" borderId="0" xfId="5" applyFont="1" applyFill="1" applyBorder="1" applyAlignment="1">
      <alignment horizontal="center"/>
    </xf>
    <xf numFmtId="0" fontId="14" fillId="6" borderId="0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15" fillId="0" borderId="0" xfId="5" applyAlignment="1">
      <alignment horizontal="right"/>
    </xf>
  </cellXfs>
  <cellStyles count="6">
    <cellStyle name="Accent2" xfId="4" builtinId="33"/>
    <cellStyle name="Bad" xfId="2" builtinId="27"/>
    <cellStyle name="Hyperlink" xfId="5" builtinId="8"/>
    <cellStyle name="Neutral" xfId="3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1373505</xdr:colOff>
      <xdr:row>4</xdr:row>
      <xdr:rowOff>38736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1422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6:T14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2.7109375" style="112" customWidth="1"/>
    <col min="2" max="2" width="16.7109375" style="120" customWidth="1"/>
    <col min="3" max="3" width="56.7109375" style="112" customWidth="1"/>
    <col min="4" max="16384" width="9.140625" style="112"/>
  </cols>
  <sheetData>
    <row r="6" spans="1:20" ht="21" x14ac:dyDescent="0.35">
      <c r="A6" s="121" t="s">
        <v>111</v>
      </c>
      <c r="B6" s="121"/>
      <c r="C6" s="121"/>
    </row>
    <row r="8" spans="1:20" x14ac:dyDescent="0.25">
      <c r="A8" s="113"/>
      <c r="B8" s="115"/>
      <c r="C8" s="114"/>
      <c r="D8" s="114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spans="1:20" x14ac:dyDescent="0.25">
      <c r="A9" s="118" t="s">
        <v>110</v>
      </c>
      <c r="B9" s="119" t="s">
        <v>118</v>
      </c>
      <c r="C9" s="118" t="s">
        <v>112</v>
      </c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spans="1:20" x14ac:dyDescent="0.25">
      <c r="A10" s="116">
        <v>1</v>
      </c>
      <c r="B10" s="115" t="s">
        <v>113</v>
      </c>
      <c r="C10" s="113" t="s">
        <v>4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7"/>
      <c r="S10" s="117"/>
      <c r="T10" s="117"/>
    </row>
    <row r="11" spans="1:20" x14ac:dyDescent="0.25">
      <c r="A11" s="116">
        <v>2</v>
      </c>
      <c r="B11" s="115" t="s">
        <v>114</v>
      </c>
      <c r="C11" s="113" t="s">
        <v>22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7"/>
      <c r="S11" s="117"/>
      <c r="T11" s="117"/>
    </row>
    <row r="12" spans="1:20" x14ac:dyDescent="0.25">
      <c r="A12" s="116">
        <v>3</v>
      </c>
      <c r="B12" s="115" t="s">
        <v>115</v>
      </c>
      <c r="C12" s="113" t="s">
        <v>40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7"/>
      <c r="S12" s="117"/>
      <c r="T12" s="117"/>
    </row>
    <row r="13" spans="1:20" x14ac:dyDescent="0.25">
      <c r="A13" s="116">
        <v>4</v>
      </c>
      <c r="B13" s="115" t="s">
        <v>116</v>
      </c>
      <c r="C13" s="113" t="s">
        <v>79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7"/>
      <c r="S13" s="117"/>
      <c r="T13" s="117"/>
    </row>
    <row r="14" spans="1:20" x14ac:dyDescent="0.25">
      <c r="A14" s="116">
        <v>5</v>
      </c>
      <c r="B14" s="115" t="s">
        <v>117</v>
      </c>
      <c r="C14" s="113" t="s">
        <v>103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7"/>
      <c r="S14" s="117"/>
      <c r="T14" s="117"/>
    </row>
  </sheetData>
  <mergeCells count="1">
    <mergeCell ref="A6:C6"/>
  </mergeCells>
  <hyperlinks>
    <hyperlink ref="A10" location="'W-06-xs'!A1" display="'W-06-xs'!A1"/>
    <hyperlink ref="A11" location="'W-06-Ben'!A1" display="'W-06-Ben'!A1"/>
    <hyperlink ref="A12" location="'W-06-Trd1'!A1" display="'W-06-Trd1'!A1"/>
    <hyperlink ref="A13" location="'W-06-Trd2'!A1" display="'W-06-Trd2'!A1"/>
    <hyperlink ref="A14" location="'W-06-Levg'!A1" display="'W-06-Levg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1"/>
  </sheetPr>
  <dimension ref="A1:N3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5" width="9.140625" style="2" customWidth="1"/>
    <col min="6" max="6" width="9.7109375" style="2" customWidth="1"/>
    <col min="7" max="8" width="9.140625" style="2" customWidth="1"/>
    <col min="9" max="9" width="9.140625" style="2"/>
    <col min="10" max="12" width="9.140625" style="2" customWidth="1"/>
    <col min="13" max="13" width="8.7109375" style="2" customWidth="1"/>
    <col min="14" max="16384" width="9.140625" style="2"/>
  </cols>
  <sheetData>
    <row r="1" spans="1:14" x14ac:dyDescent="0.25">
      <c r="A1" s="1" t="s">
        <v>0</v>
      </c>
      <c r="C1" t="s">
        <v>20</v>
      </c>
      <c r="D1" s="3"/>
      <c r="E1" s="3"/>
      <c r="L1" s="122" t="s">
        <v>119</v>
      </c>
      <c r="M1" s="122"/>
    </row>
    <row r="2" spans="1:14" x14ac:dyDescent="0.25">
      <c r="A2" s="1" t="s">
        <v>1</v>
      </c>
      <c r="C2" s="2" t="s">
        <v>2</v>
      </c>
    </row>
    <row r="3" spans="1:14" x14ac:dyDescent="0.25">
      <c r="A3" s="1" t="s">
        <v>3</v>
      </c>
      <c r="C3" s="2" t="s">
        <v>4</v>
      </c>
    </row>
    <row r="4" spans="1:14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x14ac:dyDescent="0.25">
      <c r="A5" s="8" t="s">
        <v>5</v>
      </c>
      <c r="B5" s="4" t="s">
        <v>6</v>
      </c>
      <c r="C5" s="5" t="s">
        <v>7</v>
      </c>
      <c r="D5" s="5"/>
      <c r="E5" s="5"/>
      <c r="F5" s="5"/>
      <c r="G5" s="5"/>
      <c r="H5" s="5"/>
      <c r="I5" s="9">
        <v>1000</v>
      </c>
      <c r="J5" s="10"/>
      <c r="K5" s="5"/>
      <c r="L5" s="5"/>
      <c r="M5" s="5"/>
      <c r="N5" s="7"/>
    </row>
    <row r="6" spans="1:14" x14ac:dyDescent="0.25">
      <c r="B6" s="4" t="s">
        <v>8</v>
      </c>
      <c r="C6" s="5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C7" s="5"/>
      <c r="J7" s="5"/>
      <c r="K7" s="5"/>
      <c r="L7" s="5"/>
      <c r="M7" s="5"/>
      <c r="N7" s="5"/>
    </row>
    <row r="8" spans="1:14" x14ac:dyDescent="0.25">
      <c r="A8" s="8"/>
      <c r="B8" s="7"/>
      <c r="D8" s="11"/>
      <c r="E8" s="11"/>
      <c r="F8" s="11"/>
      <c r="G8" s="11"/>
      <c r="H8" s="11"/>
      <c r="I8" s="11"/>
      <c r="K8" s="5"/>
      <c r="L8" s="5"/>
      <c r="M8" s="5"/>
      <c r="N8" s="5"/>
    </row>
    <row r="9" spans="1:14" x14ac:dyDescent="0.25">
      <c r="A9" s="8" t="s">
        <v>11</v>
      </c>
      <c r="B9" s="7"/>
      <c r="C9" s="12"/>
      <c r="D9" s="13"/>
      <c r="E9" s="13" t="s">
        <v>12</v>
      </c>
      <c r="F9" s="14" t="s">
        <v>13</v>
      </c>
      <c r="G9" s="11"/>
      <c r="H9" s="5" t="s">
        <v>10</v>
      </c>
      <c r="I9" s="11"/>
      <c r="J9" s="5"/>
      <c r="K9" s="5"/>
      <c r="L9" s="5"/>
      <c r="M9" s="5"/>
      <c r="N9" s="7"/>
    </row>
    <row r="10" spans="1:14" x14ac:dyDescent="0.25">
      <c r="A10" s="7"/>
      <c r="B10" s="7"/>
      <c r="C10" s="15"/>
      <c r="D10" s="16" t="s">
        <v>15</v>
      </c>
      <c r="E10" s="16" t="s">
        <v>16</v>
      </c>
      <c r="F10" s="17" t="s">
        <v>16</v>
      </c>
      <c r="G10" s="11"/>
      <c r="H10" s="11"/>
      <c r="I10" s="11"/>
      <c r="J10" s="5"/>
      <c r="K10" s="5"/>
      <c r="L10" s="5"/>
      <c r="M10" s="5"/>
      <c r="N10" s="7"/>
    </row>
    <row r="11" spans="1:14" x14ac:dyDescent="0.25">
      <c r="A11" s="7"/>
      <c r="B11" s="7"/>
      <c r="C11" s="21" t="s">
        <v>17</v>
      </c>
      <c r="D11" s="22" t="s">
        <v>14</v>
      </c>
      <c r="E11" s="22" t="s">
        <v>18</v>
      </c>
      <c r="F11" s="23" t="s">
        <v>14</v>
      </c>
      <c r="G11" s="11"/>
      <c r="H11" s="11"/>
      <c r="I11" s="11"/>
      <c r="J11" s="5"/>
      <c r="K11" s="5"/>
      <c r="L11" s="5"/>
      <c r="M11" s="5"/>
      <c r="N11" s="7"/>
    </row>
    <row r="12" spans="1:14" x14ac:dyDescent="0.25">
      <c r="A12" s="8"/>
      <c r="B12" s="7"/>
      <c r="C12" s="24">
        <v>2020</v>
      </c>
      <c r="D12" s="25">
        <v>95000</v>
      </c>
      <c r="E12" s="25">
        <v>1</v>
      </c>
      <c r="F12" s="26">
        <v>6123</v>
      </c>
      <c r="G12" s="6"/>
      <c r="H12" s="5"/>
      <c r="I12" s="27"/>
      <c r="J12" s="5"/>
      <c r="K12" s="5"/>
      <c r="L12" s="5"/>
      <c r="M12" s="5"/>
      <c r="N12" s="7"/>
    </row>
    <row r="13" spans="1:14" x14ac:dyDescent="0.25">
      <c r="A13" s="7"/>
      <c r="B13" s="7"/>
      <c r="C13" s="24">
        <v>2021</v>
      </c>
      <c r="D13" s="25">
        <v>110000</v>
      </c>
      <c r="E13" s="25">
        <v>23</v>
      </c>
      <c r="F13" s="26">
        <v>29617</v>
      </c>
      <c r="G13" s="6"/>
      <c r="H13" s="6"/>
      <c r="I13" s="27"/>
      <c r="J13" s="5"/>
      <c r="K13" s="5"/>
      <c r="L13" s="5"/>
      <c r="M13" s="5"/>
      <c r="N13" s="7"/>
    </row>
    <row r="14" spans="1:14" x14ac:dyDescent="0.25">
      <c r="A14" s="7"/>
      <c r="B14" s="7"/>
      <c r="C14" s="24">
        <v>2022</v>
      </c>
      <c r="D14" s="25">
        <v>89100</v>
      </c>
      <c r="E14" s="25">
        <v>10</v>
      </c>
      <c r="F14" s="26">
        <v>11057</v>
      </c>
      <c r="G14" s="6"/>
      <c r="H14" s="6"/>
      <c r="I14" s="27"/>
      <c r="J14" s="5"/>
      <c r="K14" s="5"/>
      <c r="L14" s="5"/>
      <c r="M14" s="5"/>
      <c r="N14" s="7"/>
    </row>
    <row r="15" spans="1:14" x14ac:dyDescent="0.25">
      <c r="C15" s="24">
        <v>2023</v>
      </c>
      <c r="D15" s="25">
        <v>118560</v>
      </c>
      <c r="E15" s="25">
        <v>20</v>
      </c>
      <c r="F15" s="26">
        <v>23565</v>
      </c>
      <c r="G15" s="6"/>
      <c r="H15" s="6"/>
      <c r="I15" s="27"/>
      <c r="J15" s="5"/>
      <c r="K15" s="5"/>
      <c r="L15" s="5"/>
      <c r="M15" s="5"/>
      <c r="N15" s="7"/>
    </row>
    <row r="16" spans="1:14" x14ac:dyDescent="0.25">
      <c r="C16" s="24">
        <v>2024</v>
      </c>
      <c r="D16" s="25">
        <v>106080</v>
      </c>
      <c r="E16" s="25">
        <v>13</v>
      </c>
      <c r="F16" s="26">
        <v>17568</v>
      </c>
      <c r="G16" s="6"/>
      <c r="H16" s="6"/>
      <c r="I16" s="27"/>
      <c r="J16" s="5"/>
      <c r="K16" s="5"/>
      <c r="L16" s="5"/>
      <c r="M16" s="5"/>
      <c r="N16" s="7"/>
    </row>
    <row r="17" spans="3:14" x14ac:dyDescent="0.25">
      <c r="C17" s="29">
        <v>2025</v>
      </c>
      <c r="D17" s="30">
        <v>123310</v>
      </c>
      <c r="E17" s="30">
        <v>7</v>
      </c>
      <c r="F17" s="31">
        <v>10824</v>
      </c>
      <c r="G17" s="6"/>
      <c r="H17" s="6"/>
      <c r="I17" s="27"/>
      <c r="J17" s="5"/>
      <c r="K17" s="5"/>
      <c r="L17" s="5"/>
      <c r="M17" s="5"/>
      <c r="N17" s="7"/>
    </row>
    <row r="18" spans="3:14" x14ac:dyDescent="0.25">
      <c r="C18" s="21" t="s">
        <v>19</v>
      </c>
      <c r="D18" s="22">
        <v>642050</v>
      </c>
      <c r="E18" s="22">
        <v>74</v>
      </c>
      <c r="F18" s="23">
        <v>98754</v>
      </c>
      <c r="G18" s="5"/>
      <c r="H18" s="5"/>
      <c r="I18" s="5"/>
      <c r="J18" s="5"/>
      <c r="K18" s="5"/>
      <c r="L18" s="5"/>
      <c r="M18" s="7"/>
      <c r="N18" s="7"/>
    </row>
    <row r="19" spans="3:14" x14ac:dyDescent="0.25">
      <c r="N19" s="7"/>
    </row>
    <row r="20" spans="3:14" x14ac:dyDescent="0.25">
      <c r="N20" s="7"/>
    </row>
    <row r="21" spans="3:14" x14ac:dyDescent="0.25">
      <c r="N21" s="7"/>
    </row>
    <row r="22" spans="3:14" x14ac:dyDescent="0.25">
      <c r="N22" s="7"/>
    </row>
    <row r="23" spans="3:14" x14ac:dyDescent="0.25">
      <c r="N23" s="7"/>
    </row>
    <row r="24" spans="3:14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3:14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3:14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3:14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3:14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3:14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3:14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3:14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3:14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1"/>
  </sheetPr>
  <dimension ref="A1:M3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5" width="9.140625" style="2" customWidth="1"/>
    <col min="6" max="6" width="9.7109375" style="2" customWidth="1"/>
    <col min="7" max="8" width="9.140625" style="2" customWidth="1"/>
    <col min="9" max="9" width="9.140625" style="2"/>
    <col min="10" max="12" width="9.140625" style="2" customWidth="1"/>
    <col min="13" max="13" width="8.7109375" style="2" customWidth="1"/>
    <col min="14" max="16384" width="9.140625" style="2"/>
  </cols>
  <sheetData>
    <row r="1" spans="1:13" x14ac:dyDescent="0.25">
      <c r="A1" s="1" t="s">
        <v>0</v>
      </c>
      <c r="C1" t="s">
        <v>20</v>
      </c>
      <c r="D1" s="3"/>
      <c r="E1" s="3"/>
      <c r="L1" s="122" t="s">
        <v>119</v>
      </c>
      <c r="M1" s="122"/>
    </row>
    <row r="2" spans="1:13" x14ac:dyDescent="0.25">
      <c r="A2" s="1" t="s">
        <v>1</v>
      </c>
      <c r="C2" s="2" t="s">
        <v>21</v>
      </c>
    </row>
    <row r="3" spans="1:13" x14ac:dyDescent="0.25">
      <c r="A3" s="1" t="s">
        <v>3</v>
      </c>
      <c r="C3" s="2" t="s">
        <v>22</v>
      </c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8" t="s">
        <v>5</v>
      </c>
      <c r="C5" s="5" t="s">
        <v>23</v>
      </c>
      <c r="D5" s="5"/>
      <c r="E5" s="5"/>
      <c r="F5" s="5"/>
      <c r="G5" s="5"/>
      <c r="H5" s="5"/>
      <c r="I5" s="5"/>
      <c r="J5" s="5"/>
      <c r="K5" s="5"/>
      <c r="L5" s="5"/>
      <c r="M5" s="7"/>
    </row>
    <row r="6" spans="1:13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/>
    </row>
    <row r="7" spans="1:13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7"/>
    </row>
    <row r="8" spans="1:13" x14ac:dyDescent="0.25">
      <c r="A8" s="8" t="s">
        <v>11</v>
      </c>
      <c r="B8" s="7"/>
      <c r="C8" s="33" t="s">
        <v>25</v>
      </c>
      <c r="D8" s="34"/>
      <c r="E8" s="35"/>
      <c r="F8" s="36">
        <v>1300</v>
      </c>
      <c r="G8" s="37" t="s">
        <v>26</v>
      </c>
      <c r="H8" s="38" t="s">
        <v>24</v>
      </c>
      <c r="I8" s="5"/>
      <c r="J8" s="5"/>
      <c r="K8" s="7"/>
      <c r="L8" s="7"/>
      <c r="M8" s="7"/>
    </row>
    <row r="9" spans="1:13" x14ac:dyDescent="0.25">
      <c r="A9" s="7"/>
      <c r="B9" s="7"/>
      <c r="F9" s="5"/>
      <c r="G9" s="5"/>
      <c r="H9" s="5"/>
      <c r="I9" s="5"/>
      <c r="J9" s="5"/>
      <c r="K9" s="7"/>
      <c r="L9" s="7"/>
      <c r="M9" s="7"/>
    </row>
    <row r="10" spans="1:13" x14ac:dyDescent="0.25">
      <c r="A10" s="8"/>
      <c r="B10" s="7"/>
      <c r="C10" s="18"/>
      <c r="D10" s="40"/>
      <c r="E10" s="13"/>
      <c r="F10" s="14" t="s">
        <v>19</v>
      </c>
      <c r="G10" s="5"/>
      <c r="H10" s="33"/>
      <c r="I10" s="34"/>
      <c r="J10" s="35"/>
      <c r="K10" s="41" t="s">
        <v>27</v>
      </c>
      <c r="L10" s="42" t="s">
        <v>28</v>
      </c>
      <c r="M10" s="7"/>
    </row>
    <row r="11" spans="1:13" x14ac:dyDescent="0.25">
      <c r="A11" s="7"/>
      <c r="B11" s="7"/>
      <c r="C11" s="43" t="s">
        <v>29</v>
      </c>
      <c r="D11" s="44"/>
      <c r="E11" s="16" t="s">
        <v>12</v>
      </c>
      <c r="F11" s="17" t="s">
        <v>30</v>
      </c>
      <c r="G11" s="5"/>
      <c r="H11" s="45" t="s">
        <v>31</v>
      </c>
      <c r="I11" s="46"/>
      <c r="J11" s="47"/>
      <c r="K11" s="48">
        <v>0.9</v>
      </c>
      <c r="L11" s="49">
        <v>0.9</v>
      </c>
      <c r="M11" s="7"/>
    </row>
    <row r="12" spans="1:13" x14ac:dyDescent="0.25">
      <c r="A12" s="7"/>
      <c r="B12" s="7"/>
      <c r="C12" s="50" t="s">
        <v>32</v>
      </c>
      <c r="D12" s="51" t="s">
        <v>33</v>
      </c>
      <c r="E12" s="22" t="s">
        <v>34</v>
      </c>
      <c r="F12" s="23" t="s">
        <v>35</v>
      </c>
      <c r="G12" s="5"/>
      <c r="H12" s="45" t="s">
        <v>36</v>
      </c>
      <c r="I12" s="46"/>
      <c r="J12" s="47"/>
      <c r="K12" s="48">
        <v>0.5</v>
      </c>
      <c r="L12" s="49">
        <v>0.6</v>
      </c>
      <c r="M12" s="7"/>
    </row>
    <row r="13" spans="1:13" x14ac:dyDescent="0.25">
      <c r="C13" s="60">
        <v>0</v>
      </c>
      <c r="D13" s="61">
        <v>0.55555555555555558</v>
      </c>
      <c r="E13" s="62">
        <v>220</v>
      </c>
      <c r="F13" s="63">
        <v>79200</v>
      </c>
      <c r="G13" s="5"/>
      <c r="H13" s="52" t="s">
        <v>37</v>
      </c>
      <c r="I13" s="53"/>
      <c r="J13" s="54"/>
      <c r="K13" s="55">
        <v>1.3</v>
      </c>
      <c r="L13" s="56">
        <v>1.1100000000000001</v>
      </c>
      <c r="M13" s="7"/>
    </row>
    <row r="14" spans="1:13" x14ac:dyDescent="0.25">
      <c r="C14" s="60">
        <v>0.55555555555555558</v>
      </c>
      <c r="D14" s="61">
        <v>0.66666666666666663</v>
      </c>
      <c r="E14" s="62">
        <v>165</v>
      </c>
      <c r="F14" s="63">
        <v>130350</v>
      </c>
      <c r="G14" s="64"/>
      <c r="M14" s="5"/>
    </row>
    <row r="15" spans="1:13" x14ac:dyDescent="0.25">
      <c r="C15" s="60">
        <v>0.66666666666666663</v>
      </c>
      <c r="D15" s="61">
        <v>1.2333333333333334</v>
      </c>
      <c r="E15" s="62">
        <v>132</v>
      </c>
      <c r="F15" s="63">
        <v>167640</v>
      </c>
      <c r="G15" s="64"/>
      <c r="M15" s="5"/>
    </row>
    <row r="16" spans="1:13" x14ac:dyDescent="0.25">
      <c r="C16" s="60">
        <v>1.2333333333333334</v>
      </c>
      <c r="D16" s="61">
        <v>1.4444444444444444</v>
      </c>
      <c r="E16" s="62">
        <v>99</v>
      </c>
      <c r="F16" s="63">
        <v>172260</v>
      </c>
      <c r="G16" s="64"/>
      <c r="H16" s="5"/>
      <c r="I16" s="5"/>
      <c r="J16" s="5"/>
      <c r="K16" s="5"/>
      <c r="L16" s="5"/>
      <c r="M16" s="7"/>
    </row>
    <row r="17" spans="3:13" x14ac:dyDescent="0.25">
      <c r="C17" s="65">
        <v>1.4444444444444444</v>
      </c>
      <c r="D17" s="66" t="s">
        <v>38</v>
      </c>
      <c r="E17" s="67">
        <v>66</v>
      </c>
      <c r="F17" s="68">
        <v>132660</v>
      </c>
      <c r="G17" s="64"/>
      <c r="H17" s="5"/>
      <c r="I17" s="5"/>
      <c r="J17" s="5"/>
      <c r="K17" s="5"/>
      <c r="L17" s="5"/>
      <c r="M17" s="7"/>
    </row>
    <row r="18" spans="3:13" x14ac:dyDescent="0.25">
      <c r="C18" s="58" t="s">
        <v>39</v>
      </c>
      <c r="D18" s="59"/>
      <c r="E18" s="22">
        <v>682</v>
      </c>
      <c r="F18" s="23">
        <v>682110</v>
      </c>
      <c r="G18" s="5"/>
      <c r="H18" s="5"/>
      <c r="I18" s="5"/>
      <c r="J18" s="5"/>
      <c r="K18" s="5"/>
      <c r="L18" s="5"/>
      <c r="M18" s="7"/>
    </row>
    <row r="19" spans="3:13" x14ac:dyDescent="0.25">
      <c r="M19" s="7"/>
    </row>
    <row r="20" spans="3:13" x14ac:dyDescent="0.25">
      <c r="M20" s="7"/>
    </row>
    <row r="21" spans="3:13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3:13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3:13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3:13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3:13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3:13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3:13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3:13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3:13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3:13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3:13" x14ac:dyDescent="0.25">
      <c r="C31" s="5"/>
      <c r="D31" s="5"/>
      <c r="E31" s="5"/>
      <c r="F31" s="5"/>
      <c r="G31" s="5"/>
      <c r="H31" s="5"/>
      <c r="I31" s="5"/>
      <c r="J31" s="5"/>
      <c r="K31" s="5"/>
      <c r="L31" s="57"/>
      <c r="M31" s="7"/>
    </row>
    <row r="32" spans="3:13" x14ac:dyDescent="0.25">
      <c r="C32" s="5"/>
      <c r="D32" s="5"/>
      <c r="E32" s="5"/>
      <c r="F32" s="5"/>
      <c r="G32" s="5"/>
      <c r="H32" s="5"/>
      <c r="I32" s="5"/>
      <c r="J32" s="5"/>
      <c r="K32" s="5"/>
      <c r="L32" s="57"/>
      <c r="M32" s="7"/>
    </row>
    <row r="33" spans="1:13" x14ac:dyDescent="0.25">
      <c r="C33" s="5"/>
      <c r="D33" s="5"/>
      <c r="E33" s="5"/>
      <c r="F33" s="5"/>
      <c r="G33" s="5"/>
      <c r="H33" s="5"/>
      <c r="I33" s="5"/>
      <c r="J33" s="5"/>
      <c r="K33" s="5"/>
      <c r="L33" s="57"/>
      <c r="M33" s="7"/>
    </row>
    <row r="39" spans="1: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1"/>
  </sheetPr>
  <dimension ref="A1:M27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3" width="12" style="2" customWidth="1"/>
    <col min="4" max="5" width="9.140625" style="2" customWidth="1"/>
    <col min="6" max="6" width="12" style="2" customWidth="1"/>
    <col min="7" max="7" width="9.140625" style="2" customWidth="1"/>
    <col min="8" max="8" width="8.28515625" style="2" customWidth="1"/>
    <col min="9" max="9" width="9.140625" style="2"/>
    <col min="10" max="10" width="8.28515625" style="2" customWidth="1"/>
    <col min="11" max="11" width="9.140625" style="2" customWidth="1"/>
    <col min="12" max="12" width="8.28515625" style="2" customWidth="1"/>
    <col min="13" max="13" width="6.28515625" style="2" customWidth="1"/>
    <col min="14" max="16384" width="9.140625" style="2"/>
  </cols>
  <sheetData>
    <row r="1" spans="1:13" x14ac:dyDescent="0.25">
      <c r="A1" s="1" t="s">
        <v>0</v>
      </c>
      <c r="C1" t="s">
        <v>20</v>
      </c>
      <c r="D1" s="3"/>
      <c r="E1" s="3"/>
      <c r="L1" s="122" t="s">
        <v>119</v>
      </c>
      <c r="M1" s="122"/>
    </row>
    <row r="2" spans="1:13" x14ac:dyDescent="0.25">
      <c r="A2" s="1" t="s">
        <v>1</v>
      </c>
      <c r="C2" s="2" t="s">
        <v>2</v>
      </c>
    </row>
    <row r="3" spans="1:13" x14ac:dyDescent="0.25">
      <c r="A3" s="1" t="s">
        <v>3</v>
      </c>
      <c r="C3" s="2" t="s">
        <v>40</v>
      </c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8" t="s">
        <v>5</v>
      </c>
      <c r="C5" s="5" t="s">
        <v>41</v>
      </c>
      <c r="D5" s="5"/>
      <c r="E5" s="5"/>
      <c r="F5" s="5"/>
      <c r="G5" s="5"/>
      <c r="H5" s="5"/>
      <c r="I5" s="5"/>
      <c r="J5" s="5"/>
      <c r="K5" s="5"/>
      <c r="L5" s="5"/>
      <c r="M5" s="7"/>
    </row>
    <row r="6" spans="1:13" x14ac:dyDescent="0.25">
      <c r="C6" s="69" t="s">
        <v>43</v>
      </c>
      <c r="D6" s="5"/>
      <c r="E6" s="5"/>
      <c r="F6" s="5"/>
      <c r="G6" s="5"/>
      <c r="H6" s="5"/>
      <c r="I6" s="5"/>
      <c r="J6" s="5"/>
      <c r="K6" s="5"/>
      <c r="L6" s="5"/>
      <c r="M6" s="7"/>
    </row>
    <row r="7" spans="1:13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7"/>
    </row>
    <row r="8" spans="1:13" x14ac:dyDescent="0.25">
      <c r="M8" s="7"/>
    </row>
    <row r="9" spans="1:13" x14ac:dyDescent="0.25">
      <c r="A9" s="8" t="s">
        <v>11</v>
      </c>
      <c r="B9" s="7"/>
      <c r="C9" s="12" t="s">
        <v>46</v>
      </c>
      <c r="D9" s="13"/>
      <c r="E9" s="13" t="s">
        <v>47</v>
      </c>
      <c r="F9" s="14"/>
      <c r="G9" s="18"/>
      <c r="H9" s="14" t="s">
        <v>48</v>
      </c>
      <c r="I9" s="18"/>
      <c r="J9" s="14" t="s">
        <v>48</v>
      </c>
      <c r="K9" s="70"/>
      <c r="L9" s="14" t="s">
        <v>48</v>
      </c>
      <c r="M9" s="7"/>
    </row>
    <row r="10" spans="1:13" x14ac:dyDescent="0.25">
      <c r="A10" s="7"/>
      <c r="B10" s="7"/>
      <c r="C10" s="15" t="s">
        <v>49</v>
      </c>
      <c r="D10" s="16" t="s">
        <v>50</v>
      </c>
      <c r="E10" s="16" t="s">
        <v>51</v>
      </c>
      <c r="F10" s="17" t="s">
        <v>52</v>
      </c>
      <c r="G10" s="20"/>
      <c r="H10" s="17" t="s">
        <v>53</v>
      </c>
      <c r="I10" s="20"/>
      <c r="J10" s="17" t="s">
        <v>53</v>
      </c>
      <c r="K10" s="71" t="s">
        <v>54</v>
      </c>
      <c r="L10" s="17" t="s">
        <v>53</v>
      </c>
      <c r="M10" s="7"/>
    </row>
    <row r="11" spans="1:13" x14ac:dyDescent="0.25">
      <c r="A11" s="7"/>
      <c r="B11" s="7"/>
      <c r="C11" s="21" t="s">
        <v>55</v>
      </c>
      <c r="D11" s="22" t="s">
        <v>42</v>
      </c>
      <c r="E11" s="22" t="s">
        <v>44</v>
      </c>
      <c r="F11" s="23" t="s">
        <v>45</v>
      </c>
      <c r="G11" s="72" t="s">
        <v>56</v>
      </c>
      <c r="H11" s="23" t="s">
        <v>57</v>
      </c>
      <c r="I11" s="72" t="s">
        <v>58</v>
      </c>
      <c r="J11" s="23" t="s">
        <v>57</v>
      </c>
      <c r="K11" s="73" t="s">
        <v>59</v>
      </c>
      <c r="L11" s="23" t="s">
        <v>57</v>
      </c>
      <c r="M11" s="7"/>
    </row>
    <row r="12" spans="1:13" x14ac:dyDescent="0.25">
      <c r="A12" s="7"/>
      <c r="B12" s="7"/>
      <c r="C12" s="74" t="s">
        <v>60</v>
      </c>
      <c r="D12" s="16">
        <v>146000</v>
      </c>
      <c r="E12" s="16">
        <v>5300</v>
      </c>
      <c r="F12" s="17">
        <v>5400000</v>
      </c>
      <c r="G12" s="75">
        <f>E12/D12</f>
        <v>3.6301369863013695E-2</v>
      </c>
      <c r="H12" s="19" t="s">
        <v>61</v>
      </c>
      <c r="I12" s="45">
        <f>F12/E12</f>
        <v>1018.8679245283018</v>
      </c>
      <c r="J12" s="19" t="s">
        <v>61</v>
      </c>
      <c r="K12" s="76">
        <f t="shared" ref="K12:K23" si="0">F12/D12</f>
        <v>36.986301369863014</v>
      </c>
      <c r="L12" s="19" t="s">
        <v>61</v>
      </c>
      <c r="M12" s="7"/>
    </row>
    <row r="13" spans="1:13" x14ac:dyDescent="0.25">
      <c r="A13" s="8"/>
      <c r="B13" s="7"/>
      <c r="C13" s="74" t="s">
        <v>62</v>
      </c>
      <c r="D13" s="16">
        <v>142559.10853672668</v>
      </c>
      <c r="E13" s="16">
        <v>5248.167698841532</v>
      </c>
      <c r="F13" s="17">
        <v>5297610.0242187474</v>
      </c>
      <c r="G13" s="77">
        <f t="shared" ref="G13:G27" si="1">E13/D13</f>
        <v>3.6813976691566337E-2</v>
      </c>
      <c r="H13" s="19" t="s">
        <v>61</v>
      </c>
      <c r="I13" s="45">
        <f t="shared" ref="I13:I23" si="2">F13/E13</f>
        <v>1009.4208737628809</v>
      </c>
      <c r="J13" s="19" t="s">
        <v>61</v>
      </c>
      <c r="K13" s="76">
        <f t="shared" si="0"/>
        <v>37.160796518687228</v>
      </c>
      <c r="L13" s="19" t="s">
        <v>61</v>
      </c>
      <c r="M13" s="7"/>
    </row>
    <row r="14" spans="1:13" x14ac:dyDescent="0.25">
      <c r="A14" s="7"/>
      <c r="B14" s="7"/>
      <c r="C14" s="74" t="s">
        <v>63</v>
      </c>
      <c r="D14" s="16">
        <v>139897.40197056779</v>
      </c>
      <c r="E14" s="16">
        <v>5191.6610025685113</v>
      </c>
      <c r="F14" s="17">
        <v>5202363.8395252582</v>
      </c>
      <c r="G14" s="77">
        <f>E14/D14</f>
        <v>3.7110489040109232E-2</v>
      </c>
      <c r="H14" s="19" t="s">
        <v>61</v>
      </c>
      <c r="I14" s="45">
        <f t="shared" si="2"/>
        <v>1002.0615438780483</v>
      </c>
      <c r="J14" s="19" t="s">
        <v>61</v>
      </c>
      <c r="K14" s="76">
        <f t="shared" si="0"/>
        <v>37.186993941601244</v>
      </c>
      <c r="L14" s="19" t="s">
        <v>61</v>
      </c>
      <c r="M14" s="7"/>
    </row>
    <row r="15" spans="1:13" x14ac:dyDescent="0.25">
      <c r="A15" s="7"/>
      <c r="B15" s="7"/>
      <c r="C15" s="78" t="s">
        <v>64</v>
      </c>
      <c r="D15" s="22">
        <v>136737.34637958533</v>
      </c>
      <c r="E15" s="22">
        <v>5140.8882220783589</v>
      </c>
      <c r="F15" s="23">
        <v>5124156.5844325516</v>
      </c>
      <c r="G15" s="79">
        <f>E15/D15</f>
        <v>3.7596811392018398E-2</v>
      </c>
      <c r="H15" s="80" t="s">
        <v>61</v>
      </c>
      <c r="I15" s="52">
        <f t="shared" si="2"/>
        <v>996.74537999601887</v>
      </c>
      <c r="J15" s="80" t="s">
        <v>61</v>
      </c>
      <c r="K15" s="81">
        <f t="shared" si="0"/>
        <v>37.474448057576026</v>
      </c>
      <c r="L15" s="80" t="s">
        <v>61</v>
      </c>
      <c r="M15" s="7"/>
    </row>
    <row r="16" spans="1:13" x14ac:dyDescent="0.25">
      <c r="C16" s="74" t="s">
        <v>65</v>
      </c>
      <c r="D16" s="16">
        <v>134318.25384483553</v>
      </c>
      <c r="E16" s="16">
        <v>5060.1596681531091</v>
      </c>
      <c r="F16" s="17">
        <v>5021964.8761319974</v>
      </c>
      <c r="G16" s="75">
        <f t="shared" si="1"/>
        <v>3.7672911337863331E-2</v>
      </c>
      <c r="H16" s="82">
        <f t="shared" ref="H16:H27" si="3">G16/G12-1</f>
        <v>3.7782085910952334E-2</v>
      </c>
      <c r="I16" s="45">
        <f t="shared" si="2"/>
        <v>992.45186031154378</v>
      </c>
      <c r="J16" s="83">
        <f t="shared" ref="J16:J23" si="4">I16/I12-1</f>
        <v>-2.5926877842373686E-2</v>
      </c>
      <c r="K16" s="76">
        <f t="shared" si="0"/>
        <v>37.388550940614309</v>
      </c>
      <c r="L16" s="83">
        <f>K16/K12-1</f>
        <v>1.0875636542535094E-2</v>
      </c>
      <c r="M16" s="7"/>
    </row>
    <row r="17" spans="3:13" x14ac:dyDescent="0.25">
      <c r="C17" s="74" t="s">
        <v>66</v>
      </c>
      <c r="D17" s="16">
        <v>131547.31680197796</v>
      </c>
      <c r="E17" s="16">
        <v>4995.685870949761</v>
      </c>
      <c r="F17" s="17">
        <v>4936606.2137212027</v>
      </c>
      <c r="G17" s="77">
        <f t="shared" si="1"/>
        <v>3.7976341839567232E-2</v>
      </c>
      <c r="H17" s="83">
        <f t="shared" si="3"/>
        <v>3.1574017600418003E-2</v>
      </c>
      <c r="I17" s="45">
        <f t="shared" si="2"/>
        <v>988.17386465948346</v>
      </c>
      <c r="J17" s="83">
        <f t="shared" si="4"/>
        <v>-2.1048711846222923E-2</v>
      </c>
      <c r="K17" s="76">
        <f t="shared" si="0"/>
        <v>37.527228481234786</v>
      </c>
      <c r="L17" s="83">
        <f t="shared" ref="L17:L27" si="5">K17/K13-1</f>
        <v>9.8607133558961113E-3</v>
      </c>
      <c r="M17" s="7"/>
    </row>
    <row r="18" spans="3:13" x14ac:dyDescent="0.25">
      <c r="C18" s="74" t="s">
        <v>67</v>
      </c>
      <c r="D18" s="16">
        <v>128833.54318907644</v>
      </c>
      <c r="E18" s="16">
        <v>4936.9655973022509</v>
      </c>
      <c r="F18" s="17">
        <v>4847850.5474789608</v>
      </c>
      <c r="G18" s="77">
        <f t="shared" si="1"/>
        <v>3.8320498490495965E-2</v>
      </c>
      <c r="H18" s="83">
        <f t="shared" si="3"/>
        <v>3.2605591618017904E-2</v>
      </c>
      <c r="I18" s="45">
        <f t="shared" si="2"/>
        <v>981.94942863851713</v>
      </c>
      <c r="J18" s="83">
        <f t="shared" si="4"/>
        <v>-2.0070738531383858E-2</v>
      </c>
      <c r="K18" s="76">
        <f t="shared" si="0"/>
        <v>37.628791597885673</v>
      </c>
      <c r="L18" s="83">
        <f t="shared" si="5"/>
        <v>1.1880434782607807E-2</v>
      </c>
      <c r="M18" s="7"/>
    </row>
    <row r="19" spans="3:13" x14ac:dyDescent="0.25">
      <c r="C19" s="78" t="s">
        <v>68</v>
      </c>
      <c r="D19" s="22">
        <v>126049.57799148097</v>
      </c>
      <c r="E19" s="22">
        <v>4874.0614718210581</v>
      </c>
      <c r="F19" s="23">
        <v>4751169.2457135674</v>
      </c>
      <c r="G19" s="79">
        <f t="shared" si="1"/>
        <v>3.8667812693117233E-2</v>
      </c>
      <c r="H19" s="84">
        <f t="shared" si="3"/>
        <v>2.848649290844385E-2</v>
      </c>
      <c r="I19" s="52">
        <f t="shared" si="2"/>
        <v>974.78648416357055</v>
      </c>
      <c r="J19" s="84">
        <f t="shared" si="4"/>
        <v>-2.2030597054320977E-2</v>
      </c>
      <c r="K19" s="81">
        <f t="shared" si="0"/>
        <v>37.692861185419233</v>
      </c>
      <c r="L19" s="84">
        <f t="shared" si="5"/>
        <v>5.8283214073662215E-3</v>
      </c>
      <c r="M19" s="7"/>
    </row>
    <row r="20" spans="3:13" x14ac:dyDescent="0.25">
      <c r="C20" s="74" t="s">
        <v>69</v>
      </c>
      <c r="D20" s="16">
        <v>123819.56840594261</v>
      </c>
      <c r="E20" s="16">
        <v>4821.5827541030594</v>
      </c>
      <c r="F20" s="17">
        <v>4656416.0714800581</v>
      </c>
      <c r="G20" s="77">
        <f t="shared" si="1"/>
        <v>3.8940393801854441E-2</v>
      </c>
      <c r="H20" s="83">
        <f t="shared" si="3"/>
        <v>3.3644399091535604E-2</v>
      </c>
      <c r="I20" s="45">
        <f t="shared" si="2"/>
        <v>965.74430201733071</v>
      </c>
      <c r="J20" s="83">
        <f t="shared" si="4"/>
        <v>-2.6910683895367216E-2</v>
      </c>
      <c r="K20" s="76">
        <f t="shared" si="0"/>
        <v>37.606463432451903</v>
      </c>
      <c r="L20" s="83">
        <f t="shared" si="5"/>
        <v>5.8283214073664436E-3</v>
      </c>
      <c r="M20" s="7"/>
    </row>
    <row r="21" spans="3:13" x14ac:dyDescent="0.25">
      <c r="C21" s="74" t="s">
        <v>70</v>
      </c>
      <c r="D21" s="16">
        <v>120901.4198037906</v>
      </c>
      <c r="E21" s="16">
        <v>4769.6690714855094</v>
      </c>
      <c r="F21" s="17">
        <v>4581843.3637564322</v>
      </c>
      <c r="G21" s="77">
        <f t="shared" si="1"/>
        <v>3.9450893787898816E-2</v>
      </c>
      <c r="H21" s="83">
        <f t="shared" si="3"/>
        <v>3.8828172406939476E-2</v>
      </c>
      <c r="I21" s="45">
        <f t="shared" si="2"/>
        <v>960.62080934462415</v>
      </c>
      <c r="J21" s="83">
        <f t="shared" si="4"/>
        <v>-2.788280109427288E-2</v>
      </c>
      <c r="K21" s="85">
        <f>F21/D21</f>
        <v>37.897349519900168</v>
      </c>
      <c r="L21" s="83">
        <f t="shared" si="5"/>
        <v>9.8627331045897382E-3</v>
      </c>
      <c r="M21" s="7"/>
    </row>
    <row r="22" spans="3:13" x14ac:dyDescent="0.25">
      <c r="C22" s="74" t="s">
        <v>71</v>
      </c>
      <c r="D22" s="16">
        <v>118288.85993202133</v>
      </c>
      <c r="E22" s="16">
        <v>4699.4787540818043</v>
      </c>
      <c r="F22" s="17">
        <v>4508464.9412194956</v>
      </c>
      <c r="G22" s="77">
        <f t="shared" si="1"/>
        <v>3.9728836314615913E-2</v>
      </c>
      <c r="H22" s="83">
        <f t="shared" si="3"/>
        <v>3.6751552813678368E-2</v>
      </c>
      <c r="I22" s="45">
        <f t="shared" si="2"/>
        <v>959.35425547005593</v>
      </c>
      <c r="J22" s="83">
        <f t="shared" si="4"/>
        <v>-2.3010526315789592E-2</v>
      </c>
      <c r="K22" s="76">
        <f t="shared" si="0"/>
        <v>38.114028183300071</v>
      </c>
      <c r="L22" s="83">
        <f t="shared" si="5"/>
        <v>1.2895353924723407E-2</v>
      </c>
      <c r="M22" s="7"/>
    </row>
    <row r="23" spans="3:13" x14ac:dyDescent="0.25">
      <c r="C23" s="78" t="s">
        <v>72</v>
      </c>
      <c r="D23" s="22">
        <v>116196.14930407587</v>
      </c>
      <c r="E23" s="22">
        <v>4625.6817548803547</v>
      </c>
      <c r="F23" s="23">
        <v>4414124.6430215137</v>
      </c>
      <c r="G23" s="79">
        <f t="shared" si="1"/>
        <v>3.9809251705711195E-2</v>
      </c>
      <c r="H23" s="84">
        <f t="shared" si="3"/>
        <v>2.9519099558406925E-2</v>
      </c>
      <c r="I23" s="52">
        <f t="shared" si="2"/>
        <v>954.26466344433743</v>
      </c>
      <c r="J23" s="84">
        <f t="shared" si="4"/>
        <v>-2.1052631578947434E-2</v>
      </c>
      <c r="K23" s="81">
        <f t="shared" si="0"/>
        <v>37.988562180921406</v>
      </c>
      <c r="L23" s="84">
        <f t="shared" si="5"/>
        <v>7.8450132519141125E-3</v>
      </c>
      <c r="M23" s="7"/>
    </row>
    <row r="24" spans="3:13" x14ac:dyDescent="0.25">
      <c r="C24" s="74" t="s">
        <v>73</v>
      </c>
      <c r="D24" s="16">
        <v>114026.66285919285</v>
      </c>
      <c r="E24" s="16">
        <v>4557.61035082329</v>
      </c>
      <c r="F24" s="17">
        <v>4330427.9550040327</v>
      </c>
      <c r="G24" s="77">
        <f t="shared" si="1"/>
        <v>3.9969689865003842E-2</v>
      </c>
      <c r="H24" s="83">
        <f t="shared" si="3"/>
        <v>2.6432605391381037E-2</v>
      </c>
      <c r="I24" s="86" t="s">
        <v>74</v>
      </c>
      <c r="J24" s="87" t="s">
        <v>74</v>
      </c>
      <c r="K24" s="76">
        <f>F24/D24</f>
        <v>37.977327814561335</v>
      </c>
      <c r="L24" s="83">
        <f t="shared" si="5"/>
        <v>9.861719190255025E-3</v>
      </c>
      <c r="M24" s="7"/>
    </row>
    <row r="25" spans="3:13" x14ac:dyDescent="0.25">
      <c r="C25" s="74" t="s">
        <v>75</v>
      </c>
      <c r="D25" s="16">
        <v>112009.35700831458</v>
      </c>
      <c r="E25" s="16">
        <v>4513.0383824710589</v>
      </c>
      <c r="F25" s="17">
        <v>4252570.8196319388</v>
      </c>
      <c r="G25" s="77">
        <f t="shared" si="1"/>
        <v>4.0291619405832778E-2</v>
      </c>
      <c r="H25" s="83">
        <f t="shared" si="3"/>
        <v>2.131068620280141E-2</v>
      </c>
      <c r="I25" s="86" t="s">
        <v>74</v>
      </c>
      <c r="J25" s="87" t="s">
        <v>74</v>
      </c>
      <c r="K25" s="85">
        <f>F25/D25</f>
        <v>37.966210441831798</v>
      </c>
      <c r="L25" s="88">
        <f t="shared" si="5"/>
        <v>1.8170379407529413E-3</v>
      </c>
      <c r="M25" s="7"/>
    </row>
    <row r="26" spans="3:13" x14ac:dyDescent="0.25">
      <c r="C26" s="74" t="s">
        <v>76</v>
      </c>
      <c r="D26" s="16">
        <v>109808.34309064288</v>
      </c>
      <c r="E26" s="16">
        <v>4464.4467779758243</v>
      </c>
      <c r="F26" s="17">
        <v>4176113.4843699802</v>
      </c>
      <c r="G26" s="77">
        <f t="shared" si="1"/>
        <v>4.0656717443505928E-2</v>
      </c>
      <c r="H26" s="83">
        <f t="shared" si="3"/>
        <v>2.3355356334679556E-2</v>
      </c>
      <c r="I26" s="86" t="s">
        <v>74</v>
      </c>
      <c r="J26" s="87" t="s">
        <v>74</v>
      </c>
      <c r="K26" s="76">
        <f>F26/D26</f>
        <v>38.030930681858543</v>
      </c>
      <c r="L26" s="83">
        <f t="shared" si="5"/>
        <v>-2.1802340346156468E-3</v>
      </c>
      <c r="M26" s="7"/>
    </row>
    <row r="27" spans="3:13" x14ac:dyDescent="0.25">
      <c r="C27" s="78" t="s">
        <v>77</v>
      </c>
      <c r="D27" s="22">
        <v>107220.40754039097</v>
      </c>
      <c r="E27" s="22">
        <v>4403.1556665844919</v>
      </c>
      <c r="F27" s="23">
        <v>4096929.7513099057</v>
      </c>
      <c r="G27" s="79">
        <f t="shared" si="1"/>
        <v>4.1066395545323597E-2</v>
      </c>
      <c r="H27" s="84">
        <f t="shared" si="3"/>
        <v>3.1579187895964589E-2</v>
      </c>
      <c r="I27" s="89" t="s">
        <v>74</v>
      </c>
      <c r="J27" s="90" t="s">
        <v>74</v>
      </c>
      <c r="K27" s="81">
        <f>F27/D27</f>
        <v>38.210354216071714</v>
      </c>
      <c r="L27" s="84">
        <f t="shared" si="5"/>
        <v>5.8383898314977589E-3</v>
      </c>
      <c r="M27" s="7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ignoredErrors>
    <ignoredError sqref="I16:K20 I22:K27 I21:J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1"/>
  </sheetPr>
  <dimension ref="A1:M3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8" width="9.140625" style="2" customWidth="1"/>
    <col min="9" max="9" width="9.140625" style="2"/>
    <col min="10" max="13" width="9.140625" style="2" customWidth="1"/>
    <col min="14" max="16384" width="9.140625" style="2"/>
  </cols>
  <sheetData>
    <row r="1" spans="1:13" x14ac:dyDescent="0.25">
      <c r="A1" s="1" t="s">
        <v>0</v>
      </c>
      <c r="C1" t="s">
        <v>78</v>
      </c>
      <c r="D1" s="3"/>
      <c r="E1" s="3"/>
      <c r="L1" s="122" t="s">
        <v>119</v>
      </c>
      <c r="M1" s="122"/>
    </row>
    <row r="2" spans="1:13" x14ac:dyDescent="0.25">
      <c r="A2" s="1" t="s">
        <v>1</v>
      </c>
      <c r="C2" s="2" t="s">
        <v>2</v>
      </c>
    </row>
    <row r="3" spans="1:13" x14ac:dyDescent="0.25">
      <c r="A3" s="1" t="s">
        <v>3</v>
      </c>
      <c r="C3" s="2" t="s">
        <v>79</v>
      </c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8" t="s">
        <v>5</v>
      </c>
      <c r="C5" s="5" t="s">
        <v>80</v>
      </c>
      <c r="D5" s="5"/>
      <c r="E5" s="5"/>
      <c r="F5" s="5"/>
      <c r="G5" s="5"/>
      <c r="H5" s="5"/>
      <c r="I5" s="5"/>
      <c r="J5" s="5"/>
      <c r="K5" s="5"/>
      <c r="L5" s="5"/>
      <c r="M5" s="7"/>
    </row>
    <row r="6" spans="1:13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/>
    </row>
    <row r="7" spans="1:13" x14ac:dyDescent="0.25">
      <c r="C7" s="6" t="s">
        <v>6</v>
      </c>
      <c r="D7" s="5" t="s">
        <v>81</v>
      </c>
      <c r="E7" s="5"/>
      <c r="F7" s="5"/>
      <c r="G7" s="5"/>
      <c r="H7" s="5"/>
      <c r="I7" s="5"/>
      <c r="J7" s="5"/>
      <c r="K7" s="5"/>
      <c r="L7" s="5"/>
      <c r="M7" s="7"/>
    </row>
    <row r="8" spans="1:13" x14ac:dyDescent="0.25">
      <c r="A8" s="8"/>
      <c r="B8" s="7"/>
      <c r="C8" s="6" t="s">
        <v>8</v>
      </c>
      <c r="D8" s="5" t="s">
        <v>82</v>
      </c>
      <c r="E8" s="5"/>
      <c r="F8" s="5"/>
      <c r="G8" s="5"/>
      <c r="H8" s="5"/>
      <c r="I8" s="5"/>
      <c r="J8" s="5"/>
      <c r="K8" s="7"/>
      <c r="L8" s="7"/>
      <c r="M8" s="7"/>
    </row>
    <row r="9" spans="1:13" x14ac:dyDescent="0.25">
      <c r="A9" s="7"/>
      <c r="B9" s="7"/>
      <c r="C9" s="6" t="s">
        <v>83</v>
      </c>
      <c r="D9" s="5" t="s">
        <v>84</v>
      </c>
      <c r="E9" s="5"/>
      <c r="F9" s="5"/>
      <c r="G9" s="5"/>
      <c r="H9" s="5"/>
      <c r="I9" s="5"/>
      <c r="J9" s="5"/>
      <c r="K9" s="7"/>
      <c r="L9" s="7"/>
      <c r="M9" s="7"/>
    </row>
    <row r="10" spans="1:13" x14ac:dyDescent="0.25">
      <c r="A10" s="7"/>
      <c r="B10" s="7"/>
      <c r="C10" s="6" t="s">
        <v>85</v>
      </c>
      <c r="D10" s="5" t="s">
        <v>86</v>
      </c>
      <c r="E10" s="5"/>
      <c r="F10" s="5"/>
      <c r="G10" s="5"/>
      <c r="H10" s="5"/>
      <c r="I10" s="5"/>
      <c r="J10" s="5"/>
      <c r="K10" s="7"/>
      <c r="L10" s="7"/>
      <c r="M10" s="7"/>
    </row>
    <row r="11" spans="1:13" x14ac:dyDescent="0.25">
      <c r="A11" s="7"/>
      <c r="B11" s="7"/>
      <c r="C11" s="6" t="s">
        <v>87</v>
      </c>
      <c r="D11" s="5" t="s">
        <v>88</v>
      </c>
      <c r="E11" s="5"/>
      <c r="F11" s="5"/>
      <c r="G11" s="5"/>
      <c r="H11" s="5"/>
      <c r="I11" s="5"/>
      <c r="J11" s="5"/>
      <c r="K11" s="7"/>
      <c r="L11" s="7"/>
      <c r="M11" s="7"/>
    </row>
    <row r="12" spans="1:13" x14ac:dyDescent="0.25">
      <c r="C12" s="6"/>
      <c r="D12" s="5"/>
      <c r="K12" s="7"/>
      <c r="L12" s="7"/>
      <c r="M12" s="7"/>
    </row>
    <row r="13" spans="1:13" x14ac:dyDescent="0.25">
      <c r="C13" s="6"/>
      <c r="D13" s="5"/>
      <c r="J13" s="5"/>
      <c r="K13" s="7"/>
      <c r="L13" s="7"/>
      <c r="M13" s="7"/>
    </row>
    <row r="14" spans="1:13" x14ac:dyDescent="0.25">
      <c r="J14" s="5"/>
      <c r="K14" s="7"/>
      <c r="L14" s="7"/>
      <c r="M14" s="7"/>
    </row>
    <row r="15" spans="1:13" x14ac:dyDescent="0.25">
      <c r="A15" s="8" t="s">
        <v>11</v>
      </c>
      <c r="B15" s="7"/>
      <c r="C15" s="5" t="s">
        <v>89</v>
      </c>
      <c r="D15" s="5"/>
      <c r="E15" s="92">
        <v>2024</v>
      </c>
      <c r="F15" s="9"/>
      <c r="G15" s="9"/>
      <c r="H15" s="93"/>
      <c r="I15" s="5"/>
      <c r="J15" s="5"/>
      <c r="K15" s="5"/>
      <c r="L15" s="5"/>
      <c r="M15" s="7"/>
    </row>
    <row r="16" spans="1:13" x14ac:dyDescent="0.25">
      <c r="A16" s="7"/>
      <c r="B16" s="7"/>
      <c r="C16" s="5" t="s">
        <v>91</v>
      </c>
      <c r="D16" s="5"/>
      <c r="E16" s="92">
        <v>2026</v>
      </c>
      <c r="F16" s="94" t="s">
        <v>90</v>
      </c>
      <c r="G16" s="94" t="s">
        <v>90</v>
      </c>
      <c r="H16" s="95" t="s">
        <v>92</v>
      </c>
      <c r="I16" s="5"/>
      <c r="J16" s="5"/>
      <c r="K16" s="5"/>
      <c r="L16" s="5"/>
      <c r="M16" s="7"/>
    </row>
    <row r="17" spans="1:13" x14ac:dyDescent="0.25">
      <c r="A17" s="7"/>
      <c r="B17" s="7"/>
      <c r="C17" s="5" t="s">
        <v>93</v>
      </c>
      <c r="D17" s="5"/>
      <c r="E17" s="9">
        <v>6</v>
      </c>
      <c r="F17" s="39" t="s">
        <v>94</v>
      </c>
      <c r="G17" s="96"/>
      <c r="H17" s="93"/>
      <c r="I17" s="5"/>
      <c r="J17" s="5"/>
      <c r="K17" s="5"/>
      <c r="L17" s="5"/>
      <c r="M17" s="7"/>
    </row>
    <row r="18" spans="1:13" x14ac:dyDescent="0.25">
      <c r="C18" s="5" t="s">
        <v>95</v>
      </c>
      <c r="D18" s="5"/>
      <c r="E18" s="9">
        <v>6</v>
      </c>
      <c r="F18" s="39" t="s">
        <v>94</v>
      </c>
      <c r="G18" s="96"/>
      <c r="H18" s="93"/>
      <c r="I18" s="5"/>
      <c r="J18" s="5"/>
      <c r="K18" s="5"/>
      <c r="L18" s="5"/>
      <c r="M18" s="7"/>
    </row>
    <row r="19" spans="1:13" x14ac:dyDescent="0.25">
      <c r="C19" s="5"/>
      <c r="D19" s="5"/>
      <c r="E19" s="28"/>
      <c r="F19" s="97"/>
      <c r="G19" s="97"/>
      <c r="H19" s="5"/>
      <c r="I19" s="5"/>
      <c r="J19" s="5"/>
      <c r="K19" s="5"/>
      <c r="L19" s="5"/>
      <c r="M19" s="7"/>
    </row>
    <row r="20" spans="1:13" x14ac:dyDescent="0.25">
      <c r="C20" s="5" t="s">
        <v>96</v>
      </c>
      <c r="D20" s="5"/>
      <c r="E20" s="91" t="s">
        <v>46</v>
      </c>
      <c r="F20" s="42" t="s">
        <v>14</v>
      </c>
      <c r="G20" s="98"/>
      <c r="H20" s="5"/>
      <c r="I20" s="5"/>
      <c r="J20" s="5"/>
      <c r="K20" s="5"/>
      <c r="L20" s="5"/>
      <c r="M20" s="7"/>
    </row>
    <row r="21" spans="1:13" x14ac:dyDescent="0.25">
      <c r="C21" s="5" t="s">
        <v>97</v>
      </c>
      <c r="D21" s="5"/>
      <c r="E21" s="24">
        <v>2020</v>
      </c>
      <c r="F21" s="99">
        <v>150000</v>
      </c>
      <c r="G21" s="100" t="s">
        <v>98</v>
      </c>
      <c r="H21" s="32" t="s">
        <v>99</v>
      </c>
      <c r="I21" s="32"/>
      <c r="J21" s="5"/>
      <c r="K21" s="5"/>
      <c r="L21" s="5"/>
      <c r="M21" s="7"/>
    </row>
    <row r="22" spans="1:13" x14ac:dyDescent="0.25">
      <c r="C22" s="5"/>
      <c r="D22" s="5"/>
      <c r="E22" s="24">
        <v>2021</v>
      </c>
      <c r="F22" s="99">
        <v>156293.54999999999</v>
      </c>
      <c r="G22" s="5"/>
      <c r="H22" s="32" t="s">
        <v>100</v>
      </c>
      <c r="I22" s="32"/>
      <c r="J22" s="5"/>
      <c r="K22" s="5"/>
      <c r="L22" s="5"/>
      <c r="M22" s="7"/>
    </row>
    <row r="23" spans="1:13" x14ac:dyDescent="0.25">
      <c r="C23" s="5"/>
      <c r="D23" s="5"/>
      <c r="E23" s="24">
        <v>2022</v>
      </c>
      <c r="F23" s="99">
        <v>162851.15847734996</v>
      </c>
      <c r="G23" s="5"/>
      <c r="H23" s="32" t="s">
        <v>101</v>
      </c>
      <c r="I23" s="32"/>
      <c r="J23" s="5"/>
      <c r="K23" s="5"/>
      <c r="L23" s="5"/>
      <c r="M23" s="7"/>
    </row>
    <row r="24" spans="1:13" x14ac:dyDescent="0.25">
      <c r="C24" s="5"/>
      <c r="D24" s="5"/>
      <c r="E24" s="29">
        <v>2023</v>
      </c>
      <c r="F24" s="101">
        <v>169683.90453358411</v>
      </c>
      <c r="G24" s="5"/>
      <c r="H24" s="5"/>
      <c r="I24" s="5"/>
      <c r="J24" s="5"/>
      <c r="K24" s="5"/>
      <c r="L24" s="5"/>
      <c r="M24" s="7"/>
    </row>
    <row r="25" spans="1:13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1:13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1:13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1:13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1:13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1:13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1:13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1:13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1"/>
  </sheetPr>
  <dimension ref="A1:M39"/>
  <sheetViews>
    <sheetView zoomScale="90" zoomScaleNormal="90" workbookViewId="0"/>
  </sheetViews>
  <sheetFormatPr defaultColWidth="9.140625" defaultRowHeight="15" x14ac:dyDescent="0.25"/>
  <cols>
    <col min="1" max="1" width="14" style="2" bestFit="1" customWidth="1"/>
    <col min="2" max="2" width="4.7109375" style="2" customWidth="1"/>
    <col min="3" max="8" width="9.140625" style="2" customWidth="1"/>
    <col min="9" max="9" width="9.140625" style="2"/>
    <col min="10" max="13" width="9.140625" style="2" customWidth="1"/>
    <col min="14" max="16384" width="9.140625" style="2"/>
  </cols>
  <sheetData>
    <row r="1" spans="1:13" x14ac:dyDescent="0.25">
      <c r="A1" s="1" t="s">
        <v>0</v>
      </c>
      <c r="C1" t="s">
        <v>20</v>
      </c>
      <c r="D1" s="3"/>
      <c r="E1" s="3"/>
      <c r="L1" s="122" t="s">
        <v>119</v>
      </c>
      <c r="M1" s="122"/>
    </row>
    <row r="2" spans="1:13" x14ac:dyDescent="0.25">
      <c r="A2" s="1" t="s">
        <v>1</v>
      </c>
      <c r="C2" s="2" t="s">
        <v>102</v>
      </c>
    </row>
    <row r="3" spans="1:13" x14ac:dyDescent="0.25">
      <c r="A3" s="1" t="s">
        <v>3</v>
      </c>
      <c r="C3" s="2" t="s">
        <v>103</v>
      </c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s="8" t="s">
        <v>5</v>
      </c>
      <c r="B5" s="4" t="s">
        <v>6</v>
      </c>
      <c r="C5" s="5" t="s">
        <v>104</v>
      </c>
      <c r="D5" s="5"/>
      <c r="E5" s="5"/>
      <c r="F5" s="5"/>
      <c r="G5" s="5"/>
      <c r="H5" s="5"/>
      <c r="I5" s="5"/>
      <c r="J5" s="5"/>
      <c r="K5" s="5"/>
      <c r="L5" s="5"/>
      <c r="M5" s="7"/>
    </row>
    <row r="6" spans="1:13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7"/>
    </row>
    <row r="7" spans="1:13" x14ac:dyDescent="0.25">
      <c r="B7" s="4" t="s">
        <v>8</v>
      </c>
      <c r="C7" s="5" t="s">
        <v>106</v>
      </c>
      <c r="D7" s="5"/>
      <c r="E7" s="5"/>
      <c r="F7" s="5"/>
      <c r="G7" s="5"/>
      <c r="H7" s="5"/>
      <c r="I7" s="5"/>
      <c r="J7" s="5"/>
      <c r="K7" s="5"/>
      <c r="L7" s="5"/>
      <c r="M7" s="7"/>
    </row>
    <row r="8" spans="1:13" x14ac:dyDescent="0.25">
      <c r="A8" s="8"/>
      <c r="B8" s="7"/>
      <c r="C8" s="5"/>
      <c r="D8" s="5"/>
      <c r="E8" s="5"/>
      <c r="F8" s="5"/>
      <c r="G8" s="5"/>
      <c r="H8" s="5"/>
      <c r="I8" s="5"/>
      <c r="J8" s="5"/>
      <c r="K8" s="7"/>
      <c r="L8" s="7"/>
      <c r="M8" s="7"/>
    </row>
    <row r="9" spans="1:13" x14ac:dyDescent="0.25">
      <c r="A9" s="7"/>
      <c r="B9" s="7"/>
      <c r="C9" s="5"/>
      <c r="D9" s="5"/>
      <c r="E9" s="5"/>
      <c r="F9" s="5"/>
      <c r="G9" s="5"/>
      <c r="H9" s="5"/>
      <c r="I9" s="5"/>
      <c r="J9" s="5"/>
      <c r="K9" s="7"/>
      <c r="L9" s="7"/>
      <c r="M9" s="7"/>
    </row>
    <row r="10" spans="1:13" x14ac:dyDescent="0.25">
      <c r="A10" s="8" t="s">
        <v>11</v>
      </c>
      <c r="B10" s="7"/>
      <c r="C10" s="91" t="s">
        <v>105</v>
      </c>
      <c r="D10" s="102" t="s">
        <v>107</v>
      </c>
      <c r="E10" s="103"/>
      <c r="G10" s="104" t="s">
        <v>108</v>
      </c>
      <c r="H10" s="105"/>
      <c r="I10" s="106"/>
      <c r="J10" s="107">
        <v>-0.03</v>
      </c>
      <c r="K10" s="7"/>
      <c r="L10" s="7"/>
      <c r="M10" s="7"/>
    </row>
    <row r="11" spans="1:13" x14ac:dyDescent="0.25">
      <c r="A11" s="7"/>
      <c r="B11" s="7"/>
      <c r="C11" s="15">
        <v>1</v>
      </c>
      <c r="D11" s="108">
        <v>44200</v>
      </c>
      <c r="E11" s="109"/>
      <c r="G11" s="52" t="s">
        <v>109</v>
      </c>
      <c r="H11" s="53"/>
      <c r="I11" s="54"/>
      <c r="J11" s="101">
        <v>65000</v>
      </c>
      <c r="K11" s="7"/>
      <c r="L11" s="7"/>
      <c r="M11" s="7"/>
    </row>
    <row r="12" spans="1:13" x14ac:dyDescent="0.25">
      <c r="A12" s="8"/>
      <c r="B12" s="7"/>
      <c r="C12" s="15">
        <v>2</v>
      </c>
      <c r="D12" s="108">
        <v>66000</v>
      </c>
      <c r="E12" s="109"/>
      <c r="F12" s="5"/>
      <c r="G12" s="5"/>
      <c r="H12" s="5"/>
      <c r="I12" s="5"/>
      <c r="J12" s="5"/>
      <c r="K12" s="7"/>
      <c r="L12" s="7"/>
      <c r="M12" s="7"/>
    </row>
    <row r="13" spans="1:13" x14ac:dyDescent="0.25">
      <c r="A13" s="7"/>
      <c r="B13" s="7"/>
      <c r="C13" s="15">
        <v>3</v>
      </c>
      <c r="D13" s="108">
        <v>76050</v>
      </c>
      <c r="E13" s="109"/>
      <c r="F13" s="5"/>
      <c r="G13" s="5"/>
      <c r="H13" s="5"/>
      <c r="I13" s="5"/>
      <c r="J13" s="5"/>
      <c r="K13" s="7"/>
      <c r="L13" s="7"/>
      <c r="M13" s="7"/>
    </row>
    <row r="14" spans="1:13" x14ac:dyDescent="0.25">
      <c r="A14" s="7"/>
      <c r="B14" s="7"/>
      <c r="C14" s="21">
        <v>4</v>
      </c>
      <c r="D14" s="110">
        <v>108550</v>
      </c>
      <c r="E14" s="111"/>
      <c r="F14" s="5"/>
      <c r="G14" s="5"/>
      <c r="H14" s="5"/>
      <c r="I14" s="5"/>
      <c r="J14" s="5"/>
      <c r="K14" s="7"/>
      <c r="L14" s="7"/>
      <c r="M14" s="7"/>
    </row>
    <row r="15" spans="1:13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7"/>
    </row>
    <row r="16" spans="1:13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7"/>
    </row>
    <row r="17" spans="3:13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7"/>
    </row>
    <row r="18" spans="3:13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7"/>
    </row>
    <row r="19" spans="3:13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7"/>
    </row>
    <row r="20" spans="3:13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7"/>
    </row>
    <row r="21" spans="3:13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7"/>
    </row>
    <row r="22" spans="3:13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7"/>
    </row>
    <row r="23" spans="3:13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</row>
    <row r="24" spans="3:13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7"/>
    </row>
    <row r="25" spans="3:13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7"/>
    </row>
    <row r="26" spans="3:13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</row>
    <row r="27" spans="3:13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</row>
    <row r="28" spans="3:13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</row>
    <row r="29" spans="3:13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</row>
    <row r="30" spans="3:13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</row>
    <row r="31" spans="3:13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</row>
    <row r="32" spans="3:13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</row>
    <row r="33" spans="1:13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</row>
    <row r="34" spans="1:13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</row>
    <row r="35" spans="1:13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</row>
    <row r="36" spans="1:13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</row>
    <row r="37" spans="1:13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</row>
    <row r="38" spans="1:13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</row>
    <row r="39" spans="1: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W-06-xs</vt:lpstr>
      <vt:lpstr>W-06-Ben</vt:lpstr>
      <vt:lpstr>W-06-Trd1</vt:lpstr>
      <vt:lpstr>W-06-Trd2</vt:lpstr>
      <vt:lpstr>W-06-Levg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2021-01-28T17:27:01Z</dcterms:created>
  <dcterms:modified xsi:type="dcterms:W3CDTF">2021-02-10T19:24:31Z</dcterms:modified>
</cp:coreProperties>
</file>